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2930" windowHeight="8535" activeTab="1"/>
  </bookViews>
  <sheets>
    <sheet name="8 sarjaa" sheetId="2" r:id="rId1"/>
    <sheet name="Round Robin" sheetId="1" r:id="rId2"/>
  </sheets>
  <definedNames>
    <definedName name="_xlnm.Print_Area" localSheetId="1">'Round Robin'!$A$1:$K$41</definedName>
  </definedNames>
  <calcPr calcId="125725"/>
</workbook>
</file>

<file path=xl/calcChain.xml><?xml version="1.0" encoding="utf-8"?>
<calcChain xmlns="http://schemas.openxmlformats.org/spreadsheetml/2006/main">
  <c r="M5" i="2"/>
  <c r="M6"/>
  <c r="M7"/>
  <c r="M8"/>
  <c r="M9"/>
  <c r="M10"/>
  <c r="M11"/>
  <c r="M12"/>
  <c r="M13"/>
  <c r="M14"/>
  <c r="M15"/>
  <c r="M16"/>
  <c r="M17"/>
  <c r="M18"/>
  <c r="M19"/>
  <c r="M20"/>
  <c r="M21"/>
  <c r="M22"/>
  <c r="M24"/>
  <c r="M23"/>
  <c r="M25"/>
  <c r="M26"/>
  <c r="M27"/>
  <c r="M28"/>
  <c r="M29"/>
  <c r="M30"/>
  <c r="M31"/>
  <c r="M32"/>
  <c r="M33"/>
  <c r="M34"/>
  <c r="M35"/>
  <c r="M36"/>
  <c r="M37"/>
  <c r="H15" i="1"/>
  <c r="K15" s="1"/>
  <c r="I15"/>
  <c r="J15"/>
  <c r="H10"/>
  <c r="K10" s="1"/>
  <c r="I10"/>
  <c r="J10" s="1"/>
  <c r="H8"/>
  <c r="K8" s="1"/>
  <c r="I8"/>
  <c r="J8"/>
  <c r="H9"/>
  <c r="K9" s="1"/>
  <c r="I9"/>
  <c r="J9" s="1"/>
  <c r="H11"/>
  <c r="K11" s="1"/>
  <c r="I11"/>
  <c r="J11" s="1"/>
  <c r="H14"/>
  <c r="K14" s="1"/>
  <c r="I14"/>
  <c r="J14" s="1"/>
  <c r="H13"/>
  <c r="K13" s="1"/>
  <c r="I13"/>
  <c r="J13"/>
  <c r="H12"/>
  <c r="K12" s="1"/>
  <c r="I12"/>
  <c r="J12" s="1"/>
</calcChain>
</file>

<file path=xl/sharedStrings.xml><?xml version="1.0" encoding="utf-8"?>
<sst xmlns="http://schemas.openxmlformats.org/spreadsheetml/2006/main" count="106" uniqueCount="93">
  <si>
    <t>Bon</t>
  </si>
  <si>
    <t>Yht.</t>
  </si>
  <si>
    <t>bon</t>
  </si>
  <si>
    <t>RR</t>
  </si>
  <si>
    <t>tas</t>
  </si>
  <si>
    <t xml:space="preserve">Ka. </t>
  </si>
  <si>
    <t>Seura</t>
  </si>
  <si>
    <t>Nimi</t>
  </si>
  <si>
    <t>Turku Open Finaali 2014</t>
  </si>
  <si>
    <t>Kupittaan Keilahalli 9.11.2014</t>
  </si>
  <si>
    <t>8 sarjaa</t>
  </si>
  <si>
    <t>Turku Open finaali 9.11.2014</t>
  </si>
  <si>
    <t>ROOSA</t>
  </si>
  <si>
    <t>LUNDEN</t>
  </si>
  <si>
    <t>JESSE</t>
  </si>
  <si>
    <t>KALLIO</t>
  </si>
  <si>
    <t>MARJO</t>
  </si>
  <si>
    <t>PONTINEN</t>
  </si>
  <si>
    <t>SANNA</t>
  </si>
  <si>
    <t>PASANEN</t>
  </si>
  <si>
    <t>HANNELE</t>
  </si>
  <si>
    <t>IMPOLA</t>
  </si>
  <si>
    <t>MARI</t>
  </si>
  <si>
    <t>NURMILO</t>
  </si>
  <si>
    <t>SAMU</t>
  </si>
  <si>
    <t>VALARANTA</t>
  </si>
  <si>
    <t>SAMI</t>
  </si>
  <si>
    <t>LAMPO</t>
  </si>
  <si>
    <t>PASI</t>
  </si>
  <si>
    <t>UOTILA</t>
  </si>
  <si>
    <t>REIJA</t>
  </si>
  <si>
    <t>IDA</t>
  </si>
  <si>
    <t>ANDERSSON</t>
  </si>
  <si>
    <t>MATTI</t>
  </si>
  <si>
    <t>VIRTA</t>
  </si>
  <si>
    <t>OLLI</t>
  </si>
  <si>
    <t>PAKONEN</t>
  </si>
  <si>
    <t>KAARON</t>
  </si>
  <si>
    <t>SALOMAA</t>
  </si>
  <si>
    <t>JARMO</t>
  </si>
  <si>
    <t>AHOKAS</t>
  </si>
  <si>
    <t>JAVANAINEN</t>
  </si>
  <si>
    <t>JERE</t>
  </si>
  <si>
    <t>OKSANEN</t>
  </si>
  <si>
    <t>KARI</t>
  </si>
  <si>
    <t>MURTOMAKI</t>
  </si>
  <si>
    <t>PETTERI</t>
  </si>
  <si>
    <t>SALONEN</t>
  </si>
  <si>
    <t>SAMULI</t>
  </si>
  <si>
    <t>TIAINEN</t>
  </si>
  <si>
    <t>TOMAS</t>
  </si>
  <si>
    <t>KAYHKO</t>
  </si>
  <si>
    <t>HENRY</t>
  </si>
  <si>
    <t>LAINE</t>
  </si>
  <si>
    <t>LAURI</t>
  </si>
  <si>
    <t>SIPILA</t>
  </si>
  <si>
    <t>MARKUS</t>
  </si>
  <si>
    <t>HEINONEN</t>
  </si>
  <si>
    <t>OTTO</t>
  </si>
  <si>
    <t>SIMOJOKI</t>
  </si>
  <si>
    <t>JARI</t>
  </si>
  <si>
    <t>RATIA</t>
  </si>
  <si>
    <t>MARKO</t>
  </si>
  <si>
    <t>SAARNI</t>
  </si>
  <si>
    <t>JAAKKO</t>
  </si>
  <si>
    <t>POLTTILA</t>
  </si>
  <si>
    <t>EMIL</t>
  </si>
  <si>
    <t>STROMBERG</t>
  </si>
  <si>
    <t>PEKKA</t>
  </si>
  <si>
    <t>SEPPANEN</t>
  </si>
  <si>
    <t>RIKU-PETTERI</t>
  </si>
  <si>
    <t>KIVELA</t>
  </si>
  <si>
    <t>JUUSO</t>
  </si>
  <si>
    <t>Tas</t>
  </si>
  <si>
    <t>Yht</t>
  </si>
  <si>
    <t>Jesse Kallio</t>
  </si>
  <si>
    <t>Giants</t>
  </si>
  <si>
    <t>Petteri Salonen</t>
  </si>
  <si>
    <t>TKK</t>
  </si>
  <si>
    <t>Samu Valaranta</t>
  </si>
  <si>
    <t>Olli Pakonen</t>
  </si>
  <si>
    <t>Ailec</t>
  </si>
  <si>
    <t>Pasi Uotila</t>
  </si>
  <si>
    <t>Markus Heinonen</t>
  </si>
  <si>
    <t>Sami Lampo</t>
  </si>
  <si>
    <t>Tomas Käyhkö</t>
  </si>
  <si>
    <t>Mainarit</t>
  </si>
  <si>
    <t>Välierä</t>
  </si>
  <si>
    <t>2. Olli Pakonen vs 3. Petteri Salonen</t>
  </si>
  <si>
    <t>216-259</t>
  </si>
  <si>
    <t>Finaali</t>
  </si>
  <si>
    <t>1. Samu Valaranta vs. ed Petteri Salonen</t>
  </si>
  <si>
    <t>227-251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</si>
</sst>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7" applyNumberFormat="0" applyAlignment="0" applyProtection="0"/>
    <xf numFmtId="0" fontId="27" fillId="6" borderId="8" applyNumberFormat="0" applyAlignment="0" applyProtection="0"/>
    <xf numFmtId="0" fontId="28" fillId="6" borderId="7" applyNumberFormat="0" applyAlignment="0" applyProtection="0"/>
    <xf numFmtId="0" fontId="29" fillId="0" borderId="9" applyNumberFormat="0" applyFill="0" applyAlignment="0" applyProtection="0"/>
    <xf numFmtId="0" fontId="30" fillId="7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4" fillId="32" borderId="0" applyNumberFormat="0" applyBorder="0" applyAlignment="0" applyProtection="0"/>
    <xf numFmtId="0" fontId="6" fillId="0" borderId="0"/>
    <xf numFmtId="0" fontId="6" fillId="8" borderId="11" applyNumberFormat="0" applyFont="0" applyAlignment="0" applyProtection="0"/>
    <xf numFmtId="0" fontId="5" fillId="0" borderId="0"/>
    <xf numFmtId="0" fontId="5" fillId="8" borderId="11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11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11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9" fillId="0" borderId="0" xfId="0" applyFont="1" applyAlignment="1">
      <alignment horizontal="left"/>
    </xf>
    <xf numFmtId="0" fontId="11" fillId="0" borderId="0" xfId="0" applyFont="1" applyAlignment="1"/>
    <xf numFmtId="2" fontId="11" fillId="0" borderId="0" xfId="0" applyNumberFormat="1" applyFont="1" applyAlignment="1"/>
    <xf numFmtId="0" fontId="14" fillId="0" borderId="0" xfId="0" applyFont="1"/>
    <xf numFmtId="0" fontId="9" fillId="0" borderId="1" xfId="0" applyFont="1" applyBorder="1" applyAlignment="1"/>
    <xf numFmtId="0" fontId="15" fillId="0" borderId="0" xfId="0" applyFont="1" applyAlignment="1">
      <alignment horizontal="left"/>
    </xf>
    <xf numFmtId="0" fontId="9" fillId="0" borderId="0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>
      <alignment horizontal="left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16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9" fillId="0" borderId="0" xfId="0" applyFont="1" applyFill="1"/>
    <xf numFmtId="0" fontId="18" fillId="0" borderId="0" xfId="0" applyFont="1" applyBorder="1" applyAlignment="1">
      <alignment horizontal="left"/>
    </xf>
    <xf numFmtId="0" fontId="18" fillId="0" borderId="0" xfId="0" applyFont="1" applyBorder="1"/>
    <xf numFmtId="2" fontId="16" fillId="0" borderId="0" xfId="0" applyNumberFormat="1" applyFont="1" applyBorder="1" applyAlignment="1">
      <alignment horizontal="center"/>
    </xf>
    <xf numFmtId="0" fontId="11" fillId="0" borderId="0" xfId="0" applyFont="1" applyFill="1"/>
    <xf numFmtId="0" fontId="7" fillId="0" borderId="0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Border="1" applyAlignment="1">
      <alignment horizontal="left"/>
    </xf>
    <xf numFmtId="1" fontId="9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164" fontId="9" fillId="0" borderId="0" xfId="0" applyNumberFormat="1" applyFont="1" applyBorder="1" applyAlignment="1"/>
    <xf numFmtId="0" fontId="9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35" fillId="0" borderId="1" xfId="0" applyFont="1" applyBorder="1"/>
    <xf numFmtId="0" fontId="35" fillId="0" borderId="0" xfId="0" applyFont="1"/>
    <xf numFmtId="0" fontId="36" fillId="0" borderId="1" xfId="41" applyFont="1" applyBorder="1"/>
    <xf numFmtId="0" fontId="36" fillId="0" borderId="0" xfId="41" applyFont="1"/>
    <xf numFmtId="0" fontId="37" fillId="0" borderId="1" xfId="99" applyFont="1" applyBorder="1"/>
    <xf numFmtId="0" fontId="37" fillId="0" borderId="0" xfId="99" applyFont="1"/>
    <xf numFmtId="0" fontId="12" fillId="0" borderId="0" xfId="0" applyFont="1" applyFill="1" applyBorder="1" applyAlignment="1">
      <alignment horizontal="center"/>
    </xf>
  </cellXfs>
  <cellStyles count="113">
    <cellStyle name="20 % - Aksentti1" xfId="18" builtinId="30" customBuiltin="1"/>
    <cellStyle name="20 % - Aksentti1 2" xfId="45"/>
    <cellStyle name="20 % - Aksentti1 3" xfId="59"/>
    <cellStyle name="20 % - Aksentti1 4" xfId="73"/>
    <cellStyle name="20 % - Aksentti1 5" xfId="87"/>
    <cellStyle name="20 % - Aksentti1 6" xfId="101"/>
    <cellStyle name="20 % - Aksentti2" xfId="22" builtinId="34" customBuiltin="1"/>
    <cellStyle name="20 % - Aksentti2 2" xfId="47"/>
    <cellStyle name="20 % - Aksentti2 3" xfId="61"/>
    <cellStyle name="20 % - Aksentti2 4" xfId="75"/>
    <cellStyle name="20 % - Aksentti2 5" xfId="89"/>
    <cellStyle name="20 % - Aksentti2 6" xfId="103"/>
    <cellStyle name="20 % - Aksentti3" xfId="26" builtinId="38" customBuiltin="1"/>
    <cellStyle name="20 % - Aksentti3 2" xfId="49"/>
    <cellStyle name="20 % - Aksentti3 3" xfId="63"/>
    <cellStyle name="20 % - Aksentti3 4" xfId="77"/>
    <cellStyle name="20 % - Aksentti3 5" xfId="91"/>
    <cellStyle name="20 % - Aksentti3 6" xfId="105"/>
    <cellStyle name="20 % - Aksentti4" xfId="30" builtinId="42" customBuiltin="1"/>
    <cellStyle name="20 % - Aksentti4 2" xfId="51"/>
    <cellStyle name="20 % - Aksentti4 3" xfId="65"/>
    <cellStyle name="20 % - Aksentti4 4" xfId="79"/>
    <cellStyle name="20 % - Aksentti4 5" xfId="93"/>
    <cellStyle name="20 % - Aksentti4 6" xfId="107"/>
    <cellStyle name="20 % - Aksentti5" xfId="34" builtinId="46" customBuiltin="1"/>
    <cellStyle name="20 % - Aksentti5 2" xfId="53"/>
    <cellStyle name="20 % - Aksentti5 3" xfId="67"/>
    <cellStyle name="20 % - Aksentti5 4" xfId="81"/>
    <cellStyle name="20 % - Aksentti5 5" xfId="95"/>
    <cellStyle name="20 % - Aksentti5 6" xfId="109"/>
    <cellStyle name="20 % - Aksentti6" xfId="38" builtinId="50" customBuiltin="1"/>
    <cellStyle name="20 % - Aksentti6 2" xfId="55"/>
    <cellStyle name="20 % - Aksentti6 3" xfId="69"/>
    <cellStyle name="20 % - Aksentti6 4" xfId="83"/>
    <cellStyle name="20 % - Aksentti6 5" xfId="97"/>
    <cellStyle name="20 % - Aksentti6 6" xfId="111"/>
    <cellStyle name="40 % - Aksentti1" xfId="19" builtinId="31" customBuiltin="1"/>
    <cellStyle name="40 % - Aksentti1 2" xfId="46"/>
    <cellStyle name="40 % - Aksentti1 3" xfId="60"/>
    <cellStyle name="40 % - Aksentti1 4" xfId="74"/>
    <cellStyle name="40 % - Aksentti1 5" xfId="88"/>
    <cellStyle name="40 % - Aksentti1 6" xfId="102"/>
    <cellStyle name="40 % - Aksentti2" xfId="23" builtinId="35" customBuiltin="1"/>
    <cellStyle name="40 % - Aksentti2 2" xfId="48"/>
    <cellStyle name="40 % - Aksentti2 3" xfId="62"/>
    <cellStyle name="40 % - Aksentti2 4" xfId="76"/>
    <cellStyle name="40 % - Aksentti2 5" xfId="90"/>
    <cellStyle name="40 % - Aksentti2 6" xfId="104"/>
    <cellStyle name="40 % - Aksentti3" xfId="27" builtinId="39" customBuiltin="1"/>
    <cellStyle name="40 % - Aksentti3 2" xfId="50"/>
    <cellStyle name="40 % - Aksentti3 3" xfId="64"/>
    <cellStyle name="40 % - Aksentti3 4" xfId="78"/>
    <cellStyle name="40 % - Aksentti3 5" xfId="92"/>
    <cellStyle name="40 % - Aksentti3 6" xfId="106"/>
    <cellStyle name="40 % - Aksentti4" xfId="31" builtinId="43" customBuiltin="1"/>
    <cellStyle name="40 % - Aksentti4 2" xfId="52"/>
    <cellStyle name="40 % - Aksentti4 3" xfId="66"/>
    <cellStyle name="40 % - Aksentti4 4" xfId="80"/>
    <cellStyle name="40 % - Aksentti4 5" xfId="94"/>
    <cellStyle name="40 % - Aksentti4 6" xfId="108"/>
    <cellStyle name="40 % - Aksentti5" xfId="35" builtinId="47" customBuiltin="1"/>
    <cellStyle name="40 % - Aksentti5 2" xfId="54"/>
    <cellStyle name="40 % - Aksentti5 3" xfId="68"/>
    <cellStyle name="40 % - Aksentti5 4" xfId="82"/>
    <cellStyle name="40 % - Aksentti5 5" xfId="96"/>
    <cellStyle name="40 % - Aksentti5 6" xfId="110"/>
    <cellStyle name="40 % - Aksentti6" xfId="39" builtinId="51" customBuiltin="1"/>
    <cellStyle name="40 % - Aksentti6 2" xfId="56"/>
    <cellStyle name="40 % - Aksentti6 3" xfId="70"/>
    <cellStyle name="40 % - Aksentti6 4" xfId="84"/>
    <cellStyle name="40 % - Aksentti6 5" xfId="98"/>
    <cellStyle name="40 % - Aksentti6 6" xfId="112"/>
    <cellStyle name="60 % - Aksentti1" xfId="20" builtinId="32" customBuiltin="1"/>
    <cellStyle name="60 % - Aksentti2" xfId="24" builtinId="36" customBuiltin="1"/>
    <cellStyle name="60 % - Aksentti3" xfId="28" builtinId="40" customBuiltin="1"/>
    <cellStyle name="60 % - Aksentti4" xfId="32" builtinId="44" customBuiltin="1"/>
    <cellStyle name="60 % - Aksentti5" xfId="36" builtinId="48" customBuiltin="1"/>
    <cellStyle name="60 % - Aksentti6" xfId="40" builtinId="52" customBuiltin="1"/>
    <cellStyle name="Aksentti1" xfId="17" builtinId="29" customBuiltin="1"/>
    <cellStyle name="Aksentti2" xfId="21" builtinId="33" customBuiltin="1"/>
    <cellStyle name="Aksentti3" xfId="25" builtinId="37" customBuiltin="1"/>
    <cellStyle name="Aksentti4" xfId="29" builtinId="41" customBuiltin="1"/>
    <cellStyle name="Aksentti5" xfId="33" builtinId="45" customBuiltin="1"/>
    <cellStyle name="Aksentti6" xfId="37" builtinId="49" customBuiltin="1"/>
    <cellStyle name="Huomautus 2" xfId="42"/>
    <cellStyle name="Huomautus 3" xfId="44"/>
    <cellStyle name="Huomautus 4" xfId="58"/>
    <cellStyle name="Huomautus 5" xfId="72"/>
    <cellStyle name="Huomautus 6" xfId="86"/>
    <cellStyle name="Huomautus 7" xfId="100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Normaali 2" xfId="41"/>
    <cellStyle name="Normaali 3" xfId="43"/>
    <cellStyle name="Normaali 4" xfId="57"/>
    <cellStyle name="Normaali 5" xfId="71"/>
    <cellStyle name="Normaali 6" xfId="85"/>
    <cellStyle name="Normaali 7" xfId="99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5" builtinId="53" customBuiltin="1"/>
    <cellStyle name="Summa" xfId="16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opLeftCell="A3" zoomScaleNormal="100" workbookViewId="0">
      <selection activeCell="S16" sqref="S16"/>
    </sheetView>
  </sheetViews>
  <sheetFormatPr defaultColWidth="6.7109375" defaultRowHeight="18"/>
  <cols>
    <col min="1" max="1" width="4.28515625" style="56" customWidth="1"/>
    <col min="2" max="2" width="16.5703125" style="56" bestFit="1" customWidth="1"/>
    <col min="3" max="3" width="16.140625" style="56" bestFit="1" customWidth="1"/>
    <col min="4" max="4" width="5.85546875" style="56" bestFit="1" customWidth="1"/>
    <col min="5" max="11" width="6" style="56" bestFit="1" customWidth="1"/>
    <col min="12" max="12" width="5.5703125" style="56" bestFit="1" customWidth="1"/>
    <col min="13" max="13" width="7.5703125" style="56" bestFit="1" customWidth="1"/>
    <col min="14" max="16384" width="6.7109375" style="56"/>
  </cols>
  <sheetData>
    <row r="1" spans="1:16">
      <c r="A1" s="56" t="s">
        <v>11</v>
      </c>
    </row>
    <row r="3" spans="1:16" ht="8.25" customHeight="1"/>
    <row r="4" spans="1:16">
      <c r="B4" s="56" t="s">
        <v>7</v>
      </c>
      <c r="C4" s="56" t="s">
        <v>6</v>
      </c>
      <c r="D4" s="56" t="s">
        <v>73</v>
      </c>
      <c r="E4" s="56">
        <v>1</v>
      </c>
      <c r="F4" s="56">
        <v>2</v>
      </c>
      <c r="G4" s="56">
        <v>3</v>
      </c>
      <c r="H4" s="56">
        <v>4</v>
      </c>
      <c r="I4" s="56">
        <v>5</v>
      </c>
      <c r="J4" s="56">
        <v>6</v>
      </c>
      <c r="K4" s="56">
        <v>7</v>
      </c>
      <c r="L4" s="56">
        <v>8</v>
      </c>
      <c r="M4" s="56" t="s">
        <v>74</v>
      </c>
    </row>
    <row r="5" spans="1:16" ht="18.75">
      <c r="A5" s="56">
        <v>1</v>
      </c>
      <c r="B5" s="60" t="s">
        <v>14</v>
      </c>
      <c r="C5" s="60" t="s">
        <v>15</v>
      </c>
      <c r="D5" s="60">
        <v>0</v>
      </c>
      <c r="E5" s="60">
        <v>288</v>
      </c>
      <c r="F5" s="60">
        <v>228</v>
      </c>
      <c r="G5" s="60">
        <v>206</v>
      </c>
      <c r="H5" s="60">
        <v>245</v>
      </c>
      <c r="I5" s="60">
        <v>247</v>
      </c>
      <c r="J5" s="60">
        <v>237</v>
      </c>
      <c r="K5" s="60">
        <v>225</v>
      </c>
      <c r="L5" s="60">
        <v>223</v>
      </c>
      <c r="M5" s="58">
        <f t="shared" ref="M5:M12" si="0">COUNTA(E5:L5)*D5+E5+F5+G5+H5+I5+J5+K5+L5</f>
        <v>1899</v>
      </c>
      <c r="N5" s="58"/>
      <c r="O5" s="58"/>
      <c r="P5" s="58"/>
    </row>
    <row r="6" spans="1:16" ht="18.75">
      <c r="A6" s="56">
        <v>2</v>
      </c>
      <c r="B6" s="60" t="s">
        <v>46</v>
      </c>
      <c r="C6" s="60" t="s">
        <v>47</v>
      </c>
      <c r="D6" s="60">
        <v>0</v>
      </c>
      <c r="E6" s="60">
        <v>204</v>
      </c>
      <c r="F6" s="60">
        <v>237</v>
      </c>
      <c r="G6" s="60">
        <v>247</v>
      </c>
      <c r="H6" s="60">
        <v>235</v>
      </c>
      <c r="I6" s="60">
        <v>224</v>
      </c>
      <c r="J6" s="60">
        <v>269</v>
      </c>
      <c r="K6" s="60">
        <v>254</v>
      </c>
      <c r="L6" s="60">
        <v>225</v>
      </c>
      <c r="M6" s="58">
        <f t="shared" si="0"/>
        <v>1895</v>
      </c>
      <c r="N6" s="58"/>
      <c r="O6" s="58"/>
      <c r="P6" s="58"/>
    </row>
    <row r="7" spans="1:16" ht="18.75">
      <c r="A7" s="56">
        <v>3</v>
      </c>
      <c r="B7" s="60" t="s">
        <v>24</v>
      </c>
      <c r="C7" s="60" t="s">
        <v>25</v>
      </c>
      <c r="D7" s="60">
        <v>0</v>
      </c>
      <c r="E7" s="60">
        <v>237</v>
      </c>
      <c r="F7" s="60">
        <v>175</v>
      </c>
      <c r="G7" s="60">
        <v>278</v>
      </c>
      <c r="H7" s="60">
        <v>269</v>
      </c>
      <c r="I7" s="60">
        <v>300</v>
      </c>
      <c r="J7" s="60">
        <v>217</v>
      </c>
      <c r="K7" s="60">
        <v>221</v>
      </c>
      <c r="L7" s="60">
        <v>188</v>
      </c>
      <c r="M7" s="58">
        <f t="shared" si="0"/>
        <v>1885</v>
      </c>
      <c r="N7" s="58"/>
      <c r="O7" s="58"/>
      <c r="P7" s="58"/>
    </row>
    <row r="8" spans="1:16" ht="18.75">
      <c r="A8" s="56">
        <v>4</v>
      </c>
      <c r="B8" s="60" t="s">
        <v>35</v>
      </c>
      <c r="C8" s="60" t="s">
        <v>36</v>
      </c>
      <c r="D8" s="60">
        <v>0</v>
      </c>
      <c r="E8" s="60">
        <v>223</v>
      </c>
      <c r="F8" s="60">
        <v>258</v>
      </c>
      <c r="G8" s="60">
        <v>236</v>
      </c>
      <c r="H8" s="60">
        <v>224</v>
      </c>
      <c r="I8" s="60">
        <v>247</v>
      </c>
      <c r="J8" s="60">
        <v>238</v>
      </c>
      <c r="K8" s="60">
        <v>216</v>
      </c>
      <c r="L8" s="60">
        <v>210</v>
      </c>
      <c r="M8" s="58">
        <f t="shared" si="0"/>
        <v>1852</v>
      </c>
      <c r="N8" s="58"/>
      <c r="O8" s="58"/>
      <c r="P8" s="58"/>
    </row>
    <row r="9" spans="1:16" ht="18.75">
      <c r="A9" s="56">
        <v>5</v>
      </c>
      <c r="B9" s="60" t="s">
        <v>28</v>
      </c>
      <c r="C9" s="60" t="s">
        <v>29</v>
      </c>
      <c r="D9" s="60">
        <v>0</v>
      </c>
      <c r="E9" s="60">
        <v>228</v>
      </c>
      <c r="F9" s="60">
        <v>246</v>
      </c>
      <c r="G9" s="60">
        <v>214</v>
      </c>
      <c r="H9" s="60">
        <v>232</v>
      </c>
      <c r="I9" s="60">
        <v>222</v>
      </c>
      <c r="J9" s="60">
        <v>204</v>
      </c>
      <c r="K9" s="60">
        <v>180</v>
      </c>
      <c r="L9" s="60">
        <v>290</v>
      </c>
      <c r="M9" s="58">
        <f t="shared" si="0"/>
        <v>1816</v>
      </c>
      <c r="N9" s="58"/>
      <c r="O9" s="58"/>
      <c r="P9" s="58"/>
    </row>
    <row r="10" spans="1:16" ht="18.75">
      <c r="A10" s="56">
        <v>6</v>
      </c>
      <c r="B10" s="60" t="s">
        <v>56</v>
      </c>
      <c r="C10" s="60" t="s">
        <v>57</v>
      </c>
      <c r="D10" s="60">
        <v>0</v>
      </c>
      <c r="E10" s="60">
        <v>196</v>
      </c>
      <c r="F10" s="60">
        <v>217</v>
      </c>
      <c r="G10" s="60">
        <v>236</v>
      </c>
      <c r="H10" s="60">
        <v>289</v>
      </c>
      <c r="I10" s="60">
        <v>256</v>
      </c>
      <c r="J10" s="60">
        <v>203</v>
      </c>
      <c r="K10" s="60">
        <v>189</v>
      </c>
      <c r="L10" s="60">
        <v>211</v>
      </c>
      <c r="M10" s="58">
        <f t="shared" si="0"/>
        <v>1797</v>
      </c>
      <c r="N10" s="58"/>
      <c r="O10" s="58"/>
      <c r="P10" s="58"/>
    </row>
    <row r="11" spans="1:16" ht="18.75">
      <c r="A11" s="56">
        <v>7</v>
      </c>
      <c r="B11" s="60" t="s">
        <v>26</v>
      </c>
      <c r="C11" s="60" t="s">
        <v>27</v>
      </c>
      <c r="D11" s="60">
        <v>0</v>
      </c>
      <c r="E11" s="60">
        <v>233</v>
      </c>
      <c r="F11" s="60">
        <v>187</v>
      </c>
      <c r="G11" s="60">
        <v>279</v>
      </c>
      <c r="H11" s="60">
        <v>230</v>
      </c>
      <c r="I11" s="60">
        <v>204</v>
      </c>
      <c r="J11" s="60">
        <v>246</v>
      </c>
      <c r="K11" s="60">
        <v>206</v>
      </c>
      <c r="L11" s="60">
        <v>195</v>
      </c>
      <c r="M11" s="58">
        <f t="shared" si="0"/>
        <v>1780</v>
      </c>
      <c r="N11" s="58"/>
      <c r="O11" s="58"/>
      <c r="P11" s="58"/>
    </row>
    <row r="12" spans="1:16" ht="18.75">
      <c r="A12" s="55">
        <v>8</v>
      </c>
      <c r="B12" s="59" t="s">
        <v>50</v>
      </c>
      <c r="C12" s="59" t="s">
        <v>51</v>
      </c>
      <c r="D12" s="59">
        <v>0</v>
      </c>
      <c r="E12" s="59">
        <v>203</v>
      </c>
      <c r="F12" s="59">
        <v>299</v>
      </c>
      <c r="G12" s="59">
        <v>245</v>
      </c>
      <c r="H12" s="59">
        <v>202</v>
      </c>
      <c r="I12" s="59">
        <v>177</v>
      </c>
      <c r="J12" s="59">
        <v>192</v>
      </c>
      <c r="K12" s="59">
        <v>247</v>
      </c>
      <c r="L12" s="59">
        <v>215</v>
      </c>
      <c r="M12" s="57">
        <f t="shared" si="0"/>
        <v>1780</v>
      </c>
      <c r="N12" s="58"/>
      <c r="O12" s="58"/>
      <c r="P12" s="58"/>
    </row>
    <row r="13" spans="1:16" ht="18.75">
      <c r="A13" s="56">
        <v>9</v>
      </c>
      <c r="B13" s="60" t="s">
        <v>60</v>
      </c>
      <c r="C13" s="60" t="s">
        <v>61</v>
      </c>
      <c r="D13" s="60">
        <v>0</v>
      </c>
      <c r="E13" s="60">
        <v>183</v>
      </c>
      <c r="F13" s="60">
        <v>217</v>
      </c>
      <c r="G13" s="60">
        <v>238</v>
      </c>
      <c r="H13" s="60">
        <v>237</v>
      </c>
      <c r="I13" s="60">
        <v>235</v>
      </c>
      <c r="J13" s="60">
        <v>252</v>
      </c>
      <c r="K13" s="60">
        <v>178</v>
      </c>
      <c r="L13" s="60">
        <v>218</v>
      </c>
      <c r="M13" s="58">
        <f t="shared" ref="M13:M36" si="1">COUNTA(E13:L13)*D13+E13+F13+G13+H13+I13+J13+K13+L13</f>
        <v>1758</v>
      </c>
      <c r="N13" s="58"/>
      <c r="O13" s="58"/>
      <c r="P13" s="58"/>
    </row>
    <row r="14" spans="1:16" ht="18.75">
      <c r="A14" s="56">
        <v>10</v>
      </c>
      <c r="B14" s="60" t="s">
        <v>22</v>
      </c>
      <c r="C14" s="60" t="s">
        <v>23</v>
      </c>
      <c r="D14" s="60">
        <v>8</v>
      </c>
      <c r="E14" s="60">
        <v>191</v>
      </c>
      <c r="F14" s="60">
        <v>214</v>
      </c>
      <c r="G14" s="60">
        <v>216</v>
      </c>
      <c r="H14" s="60">
        <v>202</v>
      </c>
      <c r="I14" s="60">
        <v>190</v>
      </c>
      <c r="J14" s="60">
        <v>223</v>
      </c>
      <c r="K14" s="60">
        <v>205</v>
      </c>
      <c r="L14" s="60">
        <v>248</v>
      </c>
      <c r="M14" s="58">
        <f t="shared" si="1"/>
        <v>1753</v>
      </c>
      <c r="N14" s="58"/>
      <c r="O14" s="58"/>
      <c r="P14" s="58"/>
    </row>
    <row r="15" spans="1:16" ht="18.75">
      <c r="A15" s="56">
        <v>11</v>
      </c>
      <c r="B15" s="60" t="s">
        <v>62</v>
      </c>
      <c r="C15" s="60" t="s">
        <v>63</v>
      </c>
      <c r="D15" s="60">
        <v>0</v>
      </c>
      <c r="E15" s="60">
        <v>183</v>
      </c>
      <c r="F15" s="60">
        <v>190</v>
      </c>
      <c r="G15" s="60">
        <v>173</v>
      </c>
      <c r="H15" s="60">
        <v>226</v>
      </c>
      <c r="I15" s="60">
        <v>242</v>
      </c>
      <c r="J15" s="60">
        <v>259</v>
      </c>
      <c r="K15" s="60">
        <v>235</v>
      </c>
      <c r="L15" s="60">
        <v>232</v>
      </c>
      <c r="M15" s="58">
        <f t="shared" si="1"/>
        <v>1740</v>
      </c>
      <c r="N15" s="58"/>
      <c r="O15" s="58"/>
      <c r="P15" s="58"/>
    </row>
    <row r="16" spans="1:16" ht="18.75">
      <c r="A16" s="56">
        <v>12</v>
      </c>
      <c r="B16" s="60" t="s">
        <v>33</v>
      </c>
      <c r="C16" s="60" t="s">
        <v>34</v>
      </c>
      <c r="D16" s="60">
        <v>0</v>
      </c>
      <c r="E16" s="60">
        <v>226</v>
      </c>
      <c r="F16" s="60">
        <v>193</v>
      </c>
      <c r="G16" s="60">
        <v>202</v>
      </c>
      <c r="H16" s="60">
        <v>199</v>
      </c>
      <c r="I16" s="60">
        <v>184</v>
      </c>
      <c r="J16" s="60">
        <v>244</v>
      </c>
      <c r="K16" s="60">
        <v>256</v>
      </c>
      <c r="L16" s="60">
        <v>221</v>
      </c>
      <c r="M16" s="58">
        <f t="shared" si="1"/>
        <v>1725</v>
      </c>
      <c r="N16" s="58"/>
      <c r="O16" s="58"/>
      <c r="P16" s="58"/>
    </row>
    <row r="17" spans="1:16" ht="18.75">
      <c r="A17" s="56">
        <v>13</v>
      </c>
      <c r="B17" s="60" t="s">
        <v>39</v>
      </c>
      <c r="C17" s="60" t="s">
        <v>40</v>
      </c>
      <c r="D17" s="60">
        <v>0</v>
      </c>
      <c r="E17" s="60">
        <v>214</v>
      </c>
      <c r="F17" s="60">
        <v>200</v>
      </c>
      <c r="G17" s="60">
        <v>202</v>
      </c>
      <c r="H17" s="60">
        <v>236</v>
      </c>
      <c r="I17" s="60">
        <v>227</v>
      </c>
      <c r="J17" s="60">
        <v>201</v>
      </c>
      <c r="K17" s="60">
        <v>222</v>
      </c>
      <c r="L17" s="60">
        <v>204</v>
      </c>
      <c r="M17" s="58">
        <f t="shared" si="1"/>
        <v>1706</v>
      </c>
      <c r="N17" s="58"/>
      <c r="O17" s="58"/>
      <c r="P17" s="58"/>
    </row>
    <row r="18" spans="1:16" ht="18.75">
      <c r="A18" s="56">
        <v>14</v>
      </c>
      <c r="B18" s="60" t="s">
        <v>31</v>
      </c>
      <c r="C18" s="60" t="s">
        <v>32</v>
      </c>
      <c r="D18" s="60">
        <v>8</v>
      </c>
      <c r="E18" s="60">
        <v>162</v>
      </c>
      <c r="F18" s="60">
        <v>197</v>
      </c>
      <c r="G18" s="60">
        <v>191</v>
      </c>
      <c r="H18" s="60">
        <v>177</v>
      </c>
      <c r="I18" s="60">
        <v>243</v>
      </c>
      <c r="J18" s="60">
        <v>235</v>
      </c>
      <c r="K18" s="60">
        <v>214</v>
      </c>
      <c r="L18" s="60">
        <v>215</v>
      </c>
      <c r="M18" s="58">
        <f t="shared" si="1"/>
        <v>1698</v>
      </c>
      <c r="N18" s="58"/>
      <c r="O18" s="58"/>
      <c r="P18" s="58"/>
    </row>
    <row r="19" spans="1:16" ht="18.75">
      <c r="A19" s="56">
        <v>15</v>
      </c>
      <c r="B19" s="60" t="s">
        <v>12</v>
      </c>
      <c r="C19" s="60" t="s">
        <v>13</v>
      </c>
      <c r="D19" s="60">
        <v>8</v>
      </c>
      <c r="E19" s="60">
        <v>229</v>
      </c>
      <c r="F19" s="60">
        <v>185</v>
      </c>
      <c r="G19" s="60">
        <v>181</v>
      </c>
      <c r="H19" s="60">
        <v>188</v>
      </c>
      <c r="I19" s="60">
        <v>189</v>
      </c>
      <c r="J19" s="60">
        <v>206</v>
      </c>
      <c r="K19" s="60">
        <v>213</v>
      </c>
      <c r="L19" s="60">
        <v>220</v>
      </c>
      <c r="M19" s="58">
        <f t="shared" si="1"/>
        <v>1675</v>
      </c>
      <c r="N19" s="58"/>
      <c r="O19" s="58"/>
      <c r="P19" s="58"/>
    </row>
    <row r="20" spans="1:16" ht="18.75">
      <c r="A20" s="56">
        <v>16</v>
      </c>
      <c r="B20" s="60" t="s">
        <v>18</v>
      </c>
      <c r="C20" s="60" t="s">
        <v>19</v>
      </c>
      <c r="D20" s="60">
        <v>8</v>
      </c>
      <c r="E20" s="60">
        <v>213</v>
      </c>
      <c r="F20" s="60">
        <v>235</v>
      </c>
      <c r="G20" s="60">
        <v>200</v>
      </c>
      <c r="H20" s="60">
        <v>202</v>
      </c>
      <c r="I20" s="60">
        <v>185</v>
      </c>
      <c r="J20" s="60">
        <v>180</v>
      </c>
      <c r="K20" s="60">
        <v>193</v>
      </c>
      <c r="L20" s="60">
        <v>201</v>
      </c>
      <c r="M20" s="58">
        <f t="shared" si="1"/>
        <v>1673</v>
      </c>
      <c r="N20" s="58"/>
      <c r="O20" s="58"/>
      <c r="P20" s="58"/>
    </row>
    <row r="21" spans="1:16" ht="18.75">
      <c r="A21" s="56">
        <v>17</v>
      </c>
      <c r="B21" s="60" t="s">
        <v>54</v>
      </c>
      <c r="C21" s="60" t="s">
        <v>55</v>
      </c>
      <c r="D21" s="60">
        <v>0</v>
      </c>
      <c r="E21" s="60">
        <v>197</v>
      </c>
      <c r="F21" s="60">
        <v>204</v>
      </c>
      <c r="G21" s="60">
        <v>227</v>
      </c>
      <c r="H21" s="60">
        <v>201</v>
      </c>
      <c r="I21" s="60">
        <v>185</v>
      </c>
      <c r="J21" s="60">
        <v>191</v>
      </c>
      <c r="K21" s="60">
        <v>184</v>
      </c>
      <c r="L21" s="60">
        <v>269</v>
      </c>
      <c r="M21" s="58">
        <f t="shared" si="1"/>
        <v>1658</v>
      </c>
      <c r="N21" s="58"/>
      <c r="O21" s="58"/>
      <c r="P21" s="58"/>
    </row>
    <row r="22" spans="1:16" ht="18.75">
      <c r="A22" s="56">
        <v>18</v>
      </c>
      <c r="B22" s="60" t="s">
        <v>30</v>
      </c>
      <c r="C22" s="60" t="s">
        <v>13</v>
      </c>
      <c r="D22" s="60">
        <v>8</v>
      </c>
      <c r="E22" s="60">
        <v>163</v>
      </c>
      <c r="F22" s="60">
        <v>204</v>
      </c>
      <c r="G22" s="60">
        <v>211</v>
      </c>
      <c r="H22" s="60">
        <v>169</v>
      </c>
      <c r="I22" s="60">
        <v>238</v>
      </c>
      <c r="J22" s="60">
        <v>194</v>
      </c>
      <c r="K22" s="60">
        <v>192</v>
      </c>
      <c r="L22" s="60">
        <v>213</v>
      </c>
      <c r="M22" s="58">
        <f t="shared" si="1"/>
        <v>1648</v>
      </c>
      <c r="N22" s="58"/>
      <c r="O22" s="58"/>
      <c r="P22" s="58"/>
    </row>
    <row r="23" spans="1:16" ht="18.75">
      <c r="A23" s="56">
        <v>19</v>
      </c>
      <c r="B23" s="60" t="s">
        <v>48</v>
      </c>
      <c r="C23" s="60" t="s">
        <v>49</v>
      </c>
      <c r="D23" s="60">
        <v>0</v>
      </c>
      <c r="E23" s="60">
        <v>204</v>
      </c>
      <c r="F23" s="60">
        <v>231</v>
      </c>
      <c r="G23" s="60">
        <v>188</v>
      </c>
      <c r="H23" s="60">
        <v>177</v>
      </c>
      <c r="I23" s="60">
        <v>212</v>
      </c>
      <c r="J23" s="60">
        <v>152</v>
      </c>
      <c r="K23" s="60">
        <v>214</v>
      </c>
      <c r="L23" s="60">
        <v>263</v>
      </c>
      <c r="M23" s="58">
        <f t="shared" si="1"/>
        <v>1641</v>
      </c>
      <c r="N23" s="58"/>
      <c r="O23" s="58"/>
      <c r="P23" s="58"/>
    </row>
    <row r="24" spans="1:16" ht="18.75">
      <c r="A24" s="56">
        <v>20</v>
      </c>
      <c r="B24" s="60" t="s">
        <v>16</v>
      </c>
      <c r="C24" s="60" t="s">
        <v>17</v>
      </c>
      <c r="D24" s="60">
        <v>8</v>
      </c>
      <c r="E24" s="60">
        <v>222</v>
      </c>
      <c r="F24" s="60">
        <v>189</v>
      </c>
      <c r="G24" s="60">
        <v>180</v>
      </c>
      <c r="H24" s="60">
        <v>238</v>
      </c>
      <c r="I24" s="60">
        <v>179</v>
      </c>
      <c r="J24" s="60">
        <v>201</v>
      </c>
      <c r="K24" s="60">
        <v>177</v>
      </c>
      <c r="L24" s="60">
        <v>191</v>
      </c>
      <c r="M24" s="58">
        <f t="shared" si="1"/>
        <v>1641</v>
      </c>
      <c r="N24" s="58"/>
      <c r="O24" s="58"/>
      <c r="P24" s="58"/>
    </row>
    <row r="25" spans="1:16" ht="18.75">
      <c r="A25" s="56">
        <v>21</v>
      </c>
      <c r="B25" s="60" t="s">
        <v>20</v>
      </c>
      <c r="C25" s="60" t="s">
        <v>21</v>
      </c>
      <c r="D25" s="60">
        <v>8</v>
      </c>
      <c r="E25" s="60">
        <v>211</v>
      </c>
      <c r="F25" s="60">
        <v>178</v>
      </c>
      <c r="G25" s="60">
        <v>224</v>
      </c>
      <c r="H25" s="60">
        <v>196</v>
      </c>
      <c r="I25" s="60">
        <v>178</v>
      </c>
      <c r="J25" s="60">
        <v>182</v>
      </c>
      <c r="K25" s="60">
        <v>204</v>
      </c>
      <c r="L25" s="60">
        <v>203</v>
      </c>
      <c r="M25" s="58">
        <f t="shared" si="1"/>
        <v>1640</v>
      </c>
      <c r="N25" s="58"/>
      <c r="O25" s="58"/>
      <c r="P25" s="58"/>
    </row>
    <row r="26" spans="1:16" ht="18.75">
      <c r="A26" s="56">
        <v>22</v>
      </c>
      <c r="B26" s="60" t="s">
        <v>37</v>
      </c>
      <c r="C26" s="60" t="s">
        <v>38</v>
      </c>
      <c r="D26" s="60">
        <v>0</v>
      </c>
      <c r="E26" s="60">
        <v>218</v>
      </c>
      <c r="F26" s="60">
        <v>215</v>
      </c>
      <c r="G26" s="60">
        <v>212</v>
      </c>
      <c r="H26" s="60">
        <v>182</v>
      </c>
      <c r="I26" s="60">
        <v>224</v>
      </c>
      <c r="J26" s="60">
        <v>262</v>
      </c>
      <c r="K26" s="60">
        <v>141</v>
      </c>
      <c r="L26" s="60">
        <v>182</v>
      </c>
      <c r="M26" s="58">
        <f t="shared" si="1"/>
        <v>1636</v>
      </c>
      <c r="N26" s="58"/>
      <c r="O26" s="58"/>
      <c r="P26" s="58"/>
    </row>
    <row r="27" spans="1:16" ht="18.75">
      <c r="A27" s="56">
        <v>23</v>
      </c>
      <c r="B27" s="60" t="s">
        <v>68</v>
      </c>
      <c r="C27" s="60" t="s">
        <v>69</v>
      </c>
      <c r="D27" s="60">
        <v>0</v>
      </c>
      <c r="E27" s="60">
        <v>177</v>
      </c>
      <c r="F27" s="60">
        <v>193</v>
      </c>
      <c r="G27" s="60">
        <v>192</v>
      </c>
      <c r="H27" s="60">
        <v>268</v>
      </c>
      <c r="I27" s="60">
        <v>201</v>
      </c>
      <c r="J27" s="60">
        <v>221</v>
      </c>
      <c r="K27" s="60">
        <v>194</v>
      </c>
      <c r="L27" s="60">
        <v>189</v>
      </c>
      <c r="M27" s="58">
        <f t="shared" si="1"/>
        <v>1635</v>
      </c>
      <c r="N27" s="58"/>
      <c r="O27" s="58"/>
      <c r="P27" s="58"/>
    </row>
    <row r="28" spans="1:16" ht="18.75">
      <c r="A28" s="56">
        <v>24</v>
      </c>
      <c r="B28" s="60" t="s">
        <v>64</v>
      </c>
      <c r="C28" s="60" t="s">
        <v>65</v>
      </c>
      <c r="D28" s="60">
        <v>0</v>
      </c>
      <c r="E28" s="60">
        <v>181</v>
      </c>
      <c r="F28" s="60">
        <v>202</v>
      </c>
      <c r="G28" s="60">
        <v>190</v>
      </c>
      <c r="H28" s="60">
        <v>199</v>
      </c>
      <c r="I28" s="60">
        <v>181</v>
      </c>
      <c r="J28" s="60">
        <v>246</v>
      </c>
      <c r="K28" s="60">
        <v>226</v>
      </c>
      <c r="L28" s="60">
        <v>207</v>
      </c>
      <c r="M28" s="58">
        <f t="shared" si="1"/>
        <v>1632</v>
      </c>
      <c r="N28" s="58"/>
      <c r="O28" s="58"/>
      <c r="P28" s="58"/>
    </row>
    <row r="29" spans="1:16" ht="18.75">
      <c r="A29" s="56">
        <v>25</v>
      </c>
      <c r="B29" s="60" t="s">
        <v>70</v>
      </c>
      <c r="C29" s="60" t="s">
        <v>71</v>
      </c>
      <c r="D29" s="60">
        <v>0</v>
      </c>
      <c r="E29" s="60">
        <v>168</v>
      </c>
      <c r="F29" s="60">
        <v>239</v>
      </c>
      <c r="G29" s="60">
        <v>189</v>
      </c>
      <c r="H29" s="60">
        <v>198</v>
      </c>
      <c r="I29" s="60">
        <v>213</v>
      </c>
      <c r="J29" s="60">
        <v>190</v>
      </c>
      <c r="K29" s="60">
        <v>206</v>
      </c>
      <c r="L29" s="60">
        <v>223</v>
      </c>
      <c r="M29" s="58">
        <f t="shared" si="1"/>
        <v>1626</v>
      </c>
      <c r="N29" s="58"/>
      <c r="O29" s="58"/>
      <c r="P29" s="58"/>
    </row>
    <row r="30" spans="1:16" ht="18.75">
      <c r="A30" s="56">
        <v>26</v>
      </c>
      <c r="B30" s="60" t="s">
        <v>26</v>
      </c>
      <c r="C30" s="60" t="s">
        <v>41</v>
      </c>
      <c r="D30" s="60">
        <v>0</v>
      </c>
      <c r="E30" s="60">
        <v>213</v>
      </c>
      <c r="F30" s="60">
        <v>189</v>
      </c>
      <c r="G30" s="60">
        <v>229</v>
      </c>
      <c r="H30" s="60">
        <v>168</v>
      </c>
      <c r="I30" s="60">
        <v>224</v>
      </c>
      <c r="J30" s="60">
        <v>173</v>
      </c>
      <c r="K30" s="60">
        <v>227</v>
      </c>
      <c r="L30" s="60">
        <v>203</v>
      </c>
      <c r="M30" s="58">
        <f t="shared" si="1"/>
        <v>1626</v>
      </c>
      <c r="N30" s="58"/>
      <c r="O30" s="58"/>
      <c r="P30" s="58"/>
    </row>
    <row r="31" spans="1:16" ht="18.75">
      <c r="A31" s="56">
        <v>27</v>
      </c>
      <c r="B31" s="60" t="s">
        <v>44</v>
      </c>
      <c r="C31" s="60" t="s">
        <v>45</v>
      </c>
      <c r="D31" s="60">
        <v>0</v>
      </c>
      <c r="E31" s="60">
        <v>209</v>
      </c>
      <c r="F31" s="60">
        <v>228</v>
      </c>
      <c r="G31" s="60">
        <v>221</v>
      </c>
      <c r="H31" s="60">
        <v>200</v>
      </c>
      <c r="I31" s="60">
        <v>215</v>
      </c>
      <c r="J31" s="60">
        <v>192</v>
      </c>
      <c r="K31" s="60">
        <v>166</v>
      </c>
      <c r="L31" s="60">
        <v>188</v>
      </c>
      <c r="M31" s="58">
        <f t="shared" si="1"/>
        <v>1619</v>
      </c>
      <c r="N31" s="58"/>
      <c r="O31" s="58"/>
      <c r="P31" s="58"/>
    </row>
    <row r="32" spans="1:16" ht="18.75">
      <c r="A32" s="56">
        <v>28</v>
      </c>
      <c r="B32" s="60" t="s">
        <v>52</v>
      </c>
      <c r="C32" s="60" t="s">
        <v>53</v>
      </c>
      <c r="D32" s="60">
        <v>0</v>
      </c>
      <c r="E32" s="60">
        <v>201</v>
      </c>
      <c r="F32" s="60">
        <v>193</v>
      </c>
      <c r="G32" s="60">
        <v>199</v>
      </c>
      <c r="H32" s="60">
        <v>226</v>
      </c>
      <c r="I32" s="60">
        <v>190</v>
      </c>
      <c r="J32" s="60">
        <v>232</v>
      </c>
      <c r="K32" s="60">
        <v>179</v>
      </c>
      <c r="L32" s="60">
        <v>193</v>
      </c>
      <c r="M32" s="58">
        <f t="shared" si="1"/>
        <v>1613</v>
      </c>
      <c r="N32" s="58"/>
      <c r="O32" s="58"/>
      <c r="P32" s="58"/>
    </row>
    <row r="33" spans="1:16" ht="18.75">
      <c r="A33" s="56">
        <v>29</v>
      </c>
      <c r="B33" s="60" t="s">
        <v>42</v>
      </c>
      <c r="C33" s="60" t="s">
        <v>43</v>
      </c>
      <c r="D33" s="60">
        <v>0</v>
      </c>
      <c r="E33" s="60">
        <v>213</v>
      </c>
      <c r="F33" s="60">
        <v>170</v>
      </c>
      <c r="G33" s="60">
        <v>162</v>
      </c>
      <c r="H33" s="60">
        <v>177</v>
      </c>
      <c r="I33" s="60">
        <v>184</v>
      </c>
      <c r="J33" s="60">
        <v>220</v>
      </c>
      <c r="K33" s="60">
        <v>268</v>
      </c>
      <c r="L33" s="60">
        <v>201</v>
      </c>
      <c r="M33" s="58">
        <f t="shared" si="1"/>
        <v>1595</v>
      </c>
      <c r="N33" s="58"/>
      <c r="O33" s="58"/>
      <c r="P33" s="58"/>
    </row>
    <row r="34" spans="1:16" ht="18.75">
      <c r="A34" s="56">
        <v>30</v>
      </c>
      <c r="B34" s="60" t="s">
        <v>58</v>
      </c>
      <c r="C34" s="60" t="s">
        <v>59</v>
      </c>
      <c r="D34" s="60">
        <v>0</v>
      </c>
      <c r="E34" s="60">
        <v>193</v>
      </c>
      <c r="F34" s="60">
        <v>213</v>
      </c>
      <c r="G34" s="60">
        <v>161</v>
      </c>
      <c r="H34" s="60">
        <v>196</v>
      </c>
      <c r="I34" s="60">
        <v>186</v>
      </c>
      <c r="J34" s="60">
        <v>199</v>
      </c>
      <c r="K34" s="60">
        <v>213</v>
      </c>
      <c r="L34" s="60">
        <v>178</v>
      </c>
      <c r="M34" s="58">
        <f t="shared" si="1"/>
        <v>1539</v>
      </c>
      <c r="N34" s="58"/>
      <c r="O34" s="58"/>
      <c r="P34" s="58"/>
    </row>
    <row r="35" spans="1:16" ht="18.75">
      <c r="A35" s="56">
        <v>31</v>
      </c>
      <c r="B35" s="60" t="s">
        <v>66</v>
      </c>
      <c r="C35" s="60" t="s">
        <v>67</v>
      </c>
      <c r="D35" s="60">
        <v>0</v>
      </c>
      <c r="E35" s="60">
        <v>178</v>
      </c>
      <c r="F35" s="60">
        <v>209</v>
      </c>
      <c r="G35" s="60">
        <v>157</v>
      </c>
      <c r="H35" s="60">
        <v>176</v>
      </c>
      <c r="I35" s="60">
        <v>156</v>
      </c>
      <c r="J35" s="60">
        <v>212</v>
      </c>
      <c r="K35" s="60">
        <v>204</v>
      </c>
      <c r="L35" s="60">
        <v>147</v>
      </c>
      <c r="M35" s="58">
        <f t="shared" si="1"/>
        <v>1439</v>
      </c>
      <c r="N35" s="58"/>
      <c r="O35" s="58"/>
      <c r="P35" s="58"/>
    </row>
    <row r="36" spans="1:16" ht="18.75">
      <c r="A36" s="56">
        <v>32</v>
      </c>
      <c r="B36" s="60" t="s">
        <v>72</v>
      </c>
      <c r="C36" s="60" t="s">
        <v>49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58">
        <f t="shared" si="1"/>
        <v>0</v>
      </c>
      <c r="N36" s="58"/>
      <c r="O36" s="58"/>
      <c r="P36" s="58"/>
    </row>
    <row r="37" spans="1:16">
      <c r="M37" s="58">
        <f t="shared" ref="M37" si="2">COUNTA(E37:L37)*D37+E37+F37+G37+H37+I37+J37+K37+L37</f>
        <v>0</v>
      </c>
    </row>
  </sheetData>
  <sortState ref="B13:M36">
    <sortCondition descending="1" ref="M13:M36"/>
    <sortCondition descending="1" ref="L13:L36"/>
  </sortState>
  <phoneticPr fontId="0" type="noConversion"/>
  <pageMargins left="0.74803149606299213" right="0.74803149606299213" top="0.19685039370078741" bottom="0.2362204724409449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ul1">
    <pageSetUpPr fitToPage="1"/>
  </sheetPr>
  <dimension ref="A1:CB46"/>
  <sheetViews>
    <sheetView tabSelected="1" zoomScale="130" zoomScaleNormal="130" workbookViewId="0">
      <pane xSplit="11" topLeftCell="L1" activePane="topRight" state="frozen"/>
      <selection pane="topRight" activeCell="E23" sqref="E23"/>
    </sheetView>
  </sheetViews>
  <sheetFormatPr defaultRowHeight="12.75"/>
  <cols>
    <col min="1" max="2" width="2.140625" style="3" customWidth="1"/>
    <col min="3" max="3" width="3.7109375" style="11" customWidth="1"/>
    <col min="4" max="4" width="19.7109375" style="8" customWidth="1"/>
    <col min="5" max="5" width="9.28515625" style="8" bestFit="1" customWidth="1"/>
    <col min="6" max="6" width="8.140625" style="8" bestFit="1" customWidth="1"/>
    <col min="7" max="7" width="5.140625" style="8" hidden="1" customWidth="1"/>
    <col min="8" max="8" width="6.85546875" style="40" customWidth="1"/>
    <col min="9" max="9" width="5.7109375" style="49" customWidth="1"/>
    <col min="10" max="11" width="7.7109375" style="40" customWidth="1"/>
    <col min="12" max="12" width="5.85546875" style="8" customWidth="1"/>
    <col min="13" max="13" width="4" style="9" customWidth="1"/>
    <col min="14" max="14" width="3.42578125" style="9" customWidth="1"/>
    <col min="15" max="15" width="4" style="9" customWidth="1"/>
    <col min="16" max="16" width="3.42578125" style="9" customWidth="1"/>
    <col min="17" max="17" width="4" style="9" customWidth="1"/>
    <col min="18" max="18" width="3.42578125" style="9" customWidth="1"/>
    <col min="19" max="19" width="4" style="9" customWidth="1"/>
    <col min="20" max="20" width="3.42578125" style="9" customWidth="1"/>
    <col min="21" max="21" width="4" style="9" customWidth="1"/>
    <col min="22" max="22" width="3.42578125" style="9" customWidth="1"/>
    <col min="23" max="23" width="4" style="9" customWidth="1"/>
    <col min="24" max="24" width="3.42578125" style="9" customWidth="1"/>
    <col min="25" max="25" width="4.140625" style="9" customWidth="1"/>
    <col min="26" max="26" width="3.42578125" style="9" customWidth="1"/>
    <col min="27" max="27" width="4.140625" style="9" customWidth="1"/>
    <col min="28" max="28" width="3.42578125" style="9" customWidth="1"/>
    <col min="29" max="29" width="4.140625" style="9" customWidth="1"/>
    <col min="30" max="30" width="3.42578125" style="9" customWidth="1"/>
    <col min="31" max="31" width="4.140625" style="9" customWidth="1"/>
    <col min="32" max="32" width="3.42578125" style="9" customWidth="1"/>
    <col min="33" max="33" width="4.140625" style="9" customWidth="1"/>
    <col min="34" max="34" width="3.42578125" style="9" customWidth="1"/>
    <col min="35" max="35" width="4.42578125" style="9" customWidth="1"/>
    <col min="36" max="36" width="3.42578125" style="9" customWidth="1"/>
    <col min="37" max="37" width="4.7109375" style="9" customWidth="1"/>
    <col min="38" max="38" width="3.7109375" style="9" customWidth="1"/>
    <col min="39" max="39" width="4.7109375" style="9" customWidth="1"/>
    <col min="40" max="40" width="3.7109375" style="9" customWidth="1"/>
    <col min="41" max="41" width="4.7109375" style="9" customWidth="1"/>
    <col min="42" max="42" width="3.7109375" style="9" customWidth="1"/>
    <col min="43" max="43" width="5.140625" style="9" customWidth="1"/>
    <col min="44" max="44" width="4" style="9" customWidth="1"/>
    <col min="45" max="47" width="3.28515625" style="8" customWidth="1"/>
    <col min="48" max="48" width="8" style="8" customWidth="1"/>
    <col min="49" max="51" width="3.28515625" style="8" customWidth="1"/>
    <col min="52" max="54" width="4.85546875" style="8" customWidth="1"/>
    <col min="55" max="71" width="9.140625" style="8"/>
    <col min="72" max="72" width="1.28515625" style="8" customWidth="1"/>
    <col min="73" max="16384" width="9.140625" style="8"/>
  </cols>
  <sheetData>
    <row r="1" spans="1:80" ht="30" customHeight="1">
      <c r="C1" s="4" t="s">
        <v>8</v>
      </c>
      <c r="D1" s="5"/>
      <c r="E1" s="5"/>
      <c r="F1" s="5"/>
      <c r="G1" s="5"/>
      <c r="H1" s="6"/>
      <c r="I1" s="7"/>
      <c r="J1" s="6"/>
      <c r="K1" s="6"/>
    </row>
    <row r="2" spans="1:80" s="3" customFormat="1" ht="22.5" customHeight="1">
      <c r="A2" s="10"/>
      <c r="B2" s="10"/>
      <c r="C2" s="11"/>
      <c r="D2" s="12"/>
      <c r="E2" s="12"/>
      <c r="F2" s="12"/>
      <c r="G2" s="12"/>
      <c r="H2" s="12"/>
      <c r="I2" s="13"/>
      <c r="J2" s="12"/>
      <c r="K2" s="12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80" s="3" customFormat="1" ht="21" customHeight="1">
      <c r="C3" s="14" t="s">
        <v>9</v>
      </c>
      <c r="D3" s="12"/>
      <c r="E3" s="12"/>
      <c r="F3" s="12"/>
      <c r="G3" s="12"/>
      <c r="H3" s="12"/>
      <c r="I3" s="13"/>
      <c r="J3" s="12"/>
      <c r="K3" s="12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1:80" s="3" customFormat="1" ht="13.5" customHeight="1">
      <c r="A4" s="15"/>
      <c r="B4" s="15"/>
      <c r="C4" s="16"/>
      <c r="D4" s="12"/>
      <c r="E4" s="12"/>
      <c r="F4" s="12"/>
      <c r="G4" s="12"/>
      <c r="H4" s="12"/>
      <c r="I4" s="13"/>
      <c r="J4" s="12"/>
      <c r="K4" s="12"/>
      <c r="L4" s="1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1:80" ht="14.25" customHeight="1">
      <c r="A5" s="18"/>
      <c r="B5" s="17"/>
      <c r="C5" s="19"/>
      <c r="D5" s="20"/>
      <c r="E5" s="20"/>
      <c r="F5" s="20"/>
      <c r="G5" s="20"/>
      <c r="H5" s="21"/>
      <c r="I5" s="22"/>
      <c r="J5" s="21"/>
      <c r="K5" s="21"/>
      <c r="L5" s="23"/>
    </row>
    <row r="6" spans="1:80" ht="15">
      <c r="A6" s="18"/>
      <c r="B6" s="17"/>
      <c r="C6" s="24"/>
      <c r="D6" s="25"/>
      <c r="E6" s="25"/>
      <c r="F6" s="25"/>
      <c r="G6" s="25"/>
      <c r="H6" s="26"/>
      <c r="I6" s="27"/>
      <c r="J6" s="26"/>
      <c r="K6" s="26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</row>
    <row r="7" spans="1:80" ht="15.75">
      <c r="A7" s="18"/>
      <c r="B7" s="17"/>
      <c r="C7" s="31"/>
      <c r="D7" s="32"/>
      <c r="E7" s="25"/>
      <c r="F7" s="26" t="s">
        <v>10</v>
      </c>
      <c r="G7" s="26" t="s">
        <v>4</v>
      </c>
      <c r="H7" s="26" t="s">
        <v>3</v>
      </c>
      <c r="I7" s="33" t="s">
        <v>0</v>
      </c>
      <c r="J7" s="26" t="s">
        <v>1</v>
      </c>
      <c r="K7" s="26" t="s">
        <v>5</v>
      </c>
      <c r="L7" s="28"/>
      <c r="M7" s="29">
        <v>1</v>
      </c>
      <c r="N7" s="29" t="s">
        <v>2</v>
      </c>
      <c r="O7" s="29">
        <v>2</v>
      </c>
      <c r="P7" s="29" t="s">
        <v>2</v>
      </c>
      <c r="Q7" s="29">
        <v>3</v>
      </c>
      <c r="R7" s="29" t="s">
        <v>2</v>
      </c>
      <c r="S7" s="29">
        <v>4</v>
      </c>
      <c r="T7" s="29" t="s">
        <v>2</v>
      </c>
      <c r="U7" s="29">
        <v>5</v>
      </c>
      <c r="V7" s="29" t="s">
        <v>2</v>
      </c>
      <c r="W7" s="29">
        <v>6</v>
      </c>
      <c r="X7" s="29" t="s">
        <v>2</v>
      </c>
      <c r="Y7" s="29">
        <v>7</v>
      </c>
      <c r="Z7" s="29" t="s">
        <v>2</v>
      </c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5"/>
    </row>
    <row r="8" spans="1:80" ht="15">
      <c r="A8" s="18"/>
      <c r="B8" s="17"/>
      <c r="C8" s="24">
        <v>1</v>
      </c>
      <c r="D8" s="1" t="s">
        <v>79</v>
      </c>
      <c r="E8" s="1" t="s">
        <v>76</v>
      </c>
      <c r="F8" s="1">
        <v>1885</v>
      </c>
      <c r="G8" s="52">
        <v>0</v>
      </c>
      <c r="H8" s="35">
        <f t="shared" ref="H8:I15" si="0">M8+O8+Q8+S8+U8+W8+Y8</f>
        <v>1755</v>
      </c>
      <c r="I8" s="36">
        <f t="shared" si="0"/>
        <v>150</v>
      </c>
      <c r="J8" s="36">
        <f t="shared" ref="J8:J15" si="1">I8+H8+F8</f>
        <v>3790</v>
      </c>
      <c r="K8" s="37">
        <f t="shared" ref="K8:K15" si="2">(F8+H8)/15</f>
        <v>242.66666666666666</v>
      </c>
      <c r="L8" s="38"/>
      <c r="M8" s="23">
        <v>255</v>
      </c>
      <c r="N8" s="23">
        <v>30</v>
      </c>
      <c r="O8" s="23">
        <v>255</v>
      </c>
      <c r="P8" s="53">
        <v>30</v>
      </c>
      <c r="Q8" s="39">
        <v>268</v>
      </c>
      <c r="R8" s="39">
        <v>30</v>
      </c>
      <c r="S8" s="39">
        <v>256</v>
      </c>
      <c r="T8" s="39">
        <v>30</v>
      </c>
      <c r="U8" s="39">
        <v>224</v>
      </c>
      <c r="V8" s="39">
        <v>0</v>
      </c>
      <c r="W8" s="39">
        <v>299</v>
      </c>
      <c r="X8" s="39">
        <v>30</v>
      </c>
      <c r="Y8" s="39">
        <v>198</v>
      </c>
      <c r="Z8" s="39">
        <v>0</v>
      </c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</row>
    <row r="9" spans="1:80" ht="15">
      <c r="A9" s="18"/>
      <c r="B9" s="17"/>
      <c r="C9" s="24">
        <v>2</v>
      </c>
      <c r="D9" s="1" t="s">
        <v>80</v>
      </c>
      <c r="E9" s="1" t="s">
        <v>81</v>
      </c>
      <c r="F9" s="1">
        <v>1852</v>
      </c>
      <c r="G9" s="52">
        <v>0</v>
      </c>
      <c r="H9" s="35">
        <f t="shared" si="0"/>
        <v>1646</v>
      </c>
      <c r="I9" s="36">
        <f t="shared" si="0"/>
        <v>120</v>
      </c>
      <c r="J9" s="36">
        <f t="shared" si="1"/>
        <v>3618</v>
      </c>
      <c r="K9" s="37">
        <f t="shared" si="2"/>
        <v>233.2</v>
      </c>
      <c r="L9" s="38"/>
      <c r="M9" s="54">
        <v>212</v>
      </c>
      <c r="N9" s="53">
        <v>0</v>
      </c>
      <c r="O9" s="54">
        <v>269</v>
      </c>
      <c r="P9" s="53">
        <v>30</v>
      </c>
      <c r="Q9" s="40">
        <v>254</v>
      </c>
      <c r="R9" s="40">
        <v>30</v>
      </c>
      <c r="S9" s="40">
        <v>171</v>
      </c>
      <c r="T9" s="40">
        <v>0</v>
      </c>
      <c r="U9" s="40">
        <v>236</v>
      </c>
      <c r="V9" s="40">
        <v>30</v>
      </c>
      <c r="W9" s="40">
        <v>227</v>
      </c>
      <c r="X9" s="40">
        <v>0</v>
      </c>
      <c r="Y9" s="40">
        <v>277</v>
      </c>
      <c r="Z9" s="40">
        <v>30</v>
      </c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</row>
    <row r="10" spans="1:80" ht="15">
      <c r="A10" s="18"/>
      <c r="B10" s="17"/>
      <c r="C10" s="24">
        <v>3</v>
      </c>
      <c r="D10" s="1" t="s">
        <v>77</v>
      </c>
      <c r="E10" s="1" t="s">
        <v>78</v>
      </c>
      <c r="F10" s="1">
        <v>1895</v>
      </c>
      <c r="G10" s="52">
        <v>0</v>
      </c>
      <c r="H10" s="35">
        <f t="shared" si="0"/>
        <v>1547</v>
      </c>
      <c r="I10" s="36">
        <f t="shared" si="0"/>
        <v>150</v>
      </c>
      <c r="J10" s="36">
        <f t="shared" si="1"/>
        <v>3592</v>
      </c>
      <c r="K10" s="37">
        <f t="shared" si="2"/>
        <v>229.46666666666667</v>
      </c>
      <c r="L10" s="38"/>
      <c r="M10" s="54">
        <v>193</v>
      </c>
      <c r="N10" s="23">
        <v>30</v>
      </c>
      <c r="O10" s="61">
        <v>205</v>
      </c>
      <c r="P10" s="23">
        <v>30</v>
      </c>
      <c r="Q10" s="40">
        <v>204</v>
      </c>
      <c r="R10" s="40">
        <v>0</v>
      </c>
      <c r="S10" s="40">
        <v>248</v>
      </c>
      <c r="T10" s="40">
        <v>0</v>
      </c>
      <c r="U10" s="40">
        <v>228</v>
      </c>
      <c r="V10" s="40">
        <v>30</v>
      </c>
      <c r="W10" s="40">
        <v>213</v>
      </c>
      <c r="X10" s="40">
        <v>30</v>
      </c>
      <c r="Y10" s="40">
        <v>256</v>
      </c>
      <c r="Z10" s="40">
        <v>30</v>
      </c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</row>
    <row r="11" spans="1:80" ht="15">
      <c r="A11" s="18"/>
      <c r="B11" s="17"/>
      <c r="C11" s="24">
        <v>4</v>
      </c>
      <c r="D11" s="1" t="s">
        <v>82</v>
      </c>
      <c r="E11" s="1" t="s">
        <v>81</v>
      </c>
      <c r="F11" s="1">
        <v>1816</v>
      </c>
      <c r="G11" s="52">
        <v>0</v>
      </c>
      <c r="H11" s="35">
        <f t="shared" si="0"/>
        <v>1578</v>
      </c>
      <c r="I11" s="36">
        <f t="shared" si="0"/>
        <v>180</v>
      </c>
      <c r="J11" s="36">
        <f t="shared" si="1"/>
        <v>3574</v>
      </c>
      <c r="K11" s="37">
        <f t="shared" si="2"/>
        <v>226.26666666666668</v>
      </c>
      <c r="L11" s="38"/>
      <c r="M11" s="54">
        <v>236</v>
      </c>
      <c r="N11" s="53">
        <v>30</v>
      </c>
      <c r="O11" s="61">
        <v>180</v>
      </c>
      <c r="P11" s="53">
        <v>0</v>
      </c>
      <c r="Q11" s="40">
        <v>228</v>
      </c>
      <c r="R11" s="40">
        <v>30</v>
      </c>
      <c r="S11" s="40">
        <v>247</v>
      </c>
      <c r="T11" s="40">
        <v>30</v>
      </c>
      <c r="U11" s="40">
        <v>257</v>
      </c>
      <c r="V11" s="40">
        <v>30</v>
      </c>
      <c r="W11" s="40">
        <v>217</v>
      </c>
      <c r="X11" s="40">
        <v>30</v>
      </c>
      <c r="Y11" s="40">
        <v>213</v>
      </c>
      <c r="Z11" s="40">
        <v>30</v>
      </c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</row>
    <row r="12" spans="1:80" ht="15">
      <c r="A12" s="18"/>
      <c r="B12" s="17"/>
      <c r="C12" s="24">
        <v>5</v>
      </c>
      <c r="D12" s="1" t="s">
        <v>84</v>
      </c>
      <c r="E12" s="1" t="s">
        <v>78</v>
      </c>
      <c r="F12" s="1">
        <v>1780</v>
      </c>
      <c r="G12" s="52">
        <v>0</v>
      </c>
      <c r="H12" s="35">
        <f t="shared" si="0"/>
        <v>1537</v>
      </c>
      <c r="I12" s="36">
        <f t="shared" si="0"/>
        <v>120</v>
      </c>
      <c r="J12" s="36">
        <f t="shared" si="1"/>
        <v>3437</v>
      </c>
      <c r="K12" s="37">
        <f t="shared" si="2"/>
        <v>221.13333333333333</v>
      </c>
      <c r="L12" s="38"/>
      <c r="M12" s="54">
        <v>233</v>
      </c>
      <c r="N12" s="53">
        <v>30</v>
      </c>
      <c r="O12" s="54">
        <v>211</v>
      </c>
      <c r="P12" s="53">
        <v>0</v>
      </c>
      <c r="Q12" s="40">
        <v>222</v>
      </c>
      <c r="R12" s="40">
        <v>30</v>
      </c>
      <c r="S12" s="40">
        <v>225</v>
      </c>
      <c r="T12" s="40">
        <v>0</v>
      </c>
      <c r="U12" s="40">
        <v>186</v>
      </c>
      <c r="V12" s="40">
        <v>0</v>
      </c>
      <c r="W12" s="40">
        <v>237</v>
      </c>
      <c r="X12" s="40">
        <v>30</v>
      </c>
      <c r="Y12" s="40">
        <v>223</v>
      </c>
      <c r="Z12" s="40">
        <v>30</v>
      </c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</row>
    <row r="13" spans="1:80" ht="15">
      <c r="A13" s="18"/>
      <c r="B13" s="17"/>
      <c r="C13" s="24">
        <v>6</v>
      </c>
      <c r="D13" s="1" t="s">
        <v>85</v>
      </c>
      <c r="E13" s="1" t="s">
        <v>86</v>
      </c>
      <c r="F13" s="1">
        <v>1780</v>
      </c>
      <c r="G13" s="52">
        <v>0</v>
      </c>
      <c r="H13" s="35">
        <f t="shared" si="0"/>
        <v>1474</v>
      </c>
      <c r="I13" s="36">
        <f t="shared" si="0"/>
        <v>60</v>
      </c>
      <c r="J13" s="36">
        <f t="shared" si="1"/>
        <v>3314</v>
      </c>
      <c r="K13" s="37">
        <f t="shared" si="2"/>
        <v>216.93333333333334</v>
      </c>
      <c r="L13" s="38"/>
      <c r="M13" s="54">
        <v>171</v>
      </c>
      <c r="N13" s="53">
        <v>0</v>
      </c>
      <c r="O13" s="53">
        <v>225</v>
      </c>
      <c r="P13" s="53">
        <v>0</v>
      </c>
      <c r="Q13" s="40">
        <v>195</v>
      </c>
      <c r="R13" s="40">
        <v>0</v>
      </c>
      <c r="S13" s="40">
        <v>234</v>
      </c>
      <c r="T13" s="40">
        <v>30</v>
      </c>
      <c r="U13" s="40">
        <v>232</v>
      </c>
      <c r="V13" s="40">
        <v>30</v>
      </c>
      <c r="W13" s="40">
        <v>195</v>
      </c>
      <c r="X13" s="40">
        <v>0</v>
      </c>
      <c r="Y13" s="40">
        <v>222</v>
      </c>
      <c r="Z13" s="40">
        <v>0</v>
      </c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</row>
    <row r="14" spans="1:80" ht="15">
      <c r="A14" s="18"/>
      <c r="B14" s="17"/>
      <c r="C14" s="24">
        <v>7</v>
      </c>
      <c r="D14" s="1" t="s">
        <v>83</v>
      </c>
      <c r="E14" s="1" t="s">
        <v>78</v>
      </c>
      <c r="F14" s="1">
        <v>1797</v>
      </c>
      <c r="G14" s="52">
        <v>0</v>
      </c>
      <c r="H14" s="35">
        <f t="shared" si="0"/>
        <v>1416</v>
      </c>
      <c r="I14" s="36">
        <f t="shared" si="0"/>
        <v>60</v>
      </c>
      <c r="J14" s="36">
        <f t="shared" si="1"/>
        <v>3273</v>
      </c>
      <c r="K14" s="37">
        <f t="shared" si="2"/>
        <v>214.2</v>
      </c>
      <c r="L14" s="38"/>
      <c r="M14" s="54">
        <v>189</v>
      </c>
      <c r="N14" s="53">
        <v>0</v>
      </c>
      <c r="O14" s="54">
        <v>235</v>
      </c>
      <c r="P14" s="53">
        <v>30</v>
      </c>
      <c r="Q14" s="40">
        <v>217</v>
      </c>
      <c r="R14" s="40">
        <v>0</v>
      </c>
      <c r="S14" s="40">
        <v>213</v>
      </c>
      <c r="T14" s="40">
        <v>30</v>
      </c>
      <c r="U14" s="40">
        <v>225</v>
      </c>
      <c r="V14" s="40">
        <v>0</v>
      </c>
      <c r="W14" s="40">
        <v>172</v>
      </c>
      <c r="X14" s="40">
        <v>0</v>
      </c>
      <c r="Y14" s="40">
        <v>165</v>
      </c>
      <c r="Z14" s="40">
        <v>0</v>
      </c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</row>
    <row r="15" spans="1:80" ht="15">
      <c r="A15" s="18"/>
      <c r="B15" s="17"/>
      <c r="C15" s="24">
        <v>8</v>
      </c>
      <c r="D15" s="25" t="s">
        <v>75</v>
      </c>
      <c r="E15" s="25" t="s">
        <v>76</v>
      </c>
      <c r="F15" s="25">
        <v>1899</v>
      </c>
      <c r="G15" s="52">
        <v>0</v>
      </c>
      <c r="H15" s="35">
        <f t="shared" si="0"/>
        <v>1350</v>
      </c>
      <c r="I15" s="36">
        <f t="shared" si="0"/>
        <v>0</v>
      </c>
      <c r="J15" s="36">
        <f t="shared" si="1"/>
        <v>3249</v>
      </c>
      <c r="K15" s="37">
        <f t="shared" si="2"/>
        <v>216.6</v>
      </c>
      <c r="L15" s="38"/>
      <c r="M15" s="23">
        <v>234</v>
      </c>
      <c r="N15" s="23">
        <v>0</v>
      </c>
      <c r="O15" s="54">
        <v>199</v>
      </c>
      <c r="P15" s="23">
        <v>0</v>
      </c>
      <c r="Q15" s="40">
        <v>191</v>
      </c>
      <c r="R15" s="40">
        <v>0</v>
      </c>
      <c r="S15" s="40">
        <v>210</v>
      </c>
      <c r="T15" s="40">
        <v>0</v>
      </c>
      <c r="U15" s="40">
        <v>173</v>
      </c>
      <c r="V15" s="40">
        <v>0</v>
      </c>
      <c r="W15" s="40">
        <v>176</v>
      </c>
      <c r="X15" s="40">
        <v>0</v>
      </c>
      <c r="Y15" s="40">
        <v>167</v>
      </c>
      <c r="Z15" s="40">
        <v>0</v>
      </c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</row>
    <row r="16" spans="1:80" ht="15">
      <c r="A16" s="18"/>
      <c r="B16" s="17"/>
      <c r="C16" s="24"/>
      <c r="E16" s="1"/>
      <c r="F16" s="1"/>
      <c r="G16" s="1"/>
      <c r="H16" s="35"/>
      <c r="I16" s="36"/>
      <c r="J16" s="36"/>
      <c r="K16" s="37"/>
      <c r="L16" s="38"/>
      <c r="M16" s="23"/>
      <c r="N16" s="23"/>
      <c r="O16" s="23"/>
      <c r="P16" s="23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</row>
    <row r="17" spans="1:79" ht="15">
      <c r="A17" s="18"/>
      <c r="B17" s="17"/>
      <c r="C17" s="24"/>
      <c r="D17" s="1" t="s">
        <v>87</v>
      </c>
      <c r="E17" s="1"/>
      <c r="F17" s="1"/>
      <c r="G17" s="1"/>
      <c r="H17" s="35"/>
      <c r="I17" s="36"/>
      <c r="J17" s="36"/>
      <c r="K17" s="37"/>
      <c r="L17" s="38"/>
      <c r="M17" s="23"/>
      <c r="N17" s="23"/>
      <c r="O17" s="23"/>
      <c r="P17" s="23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</row>
    <row r="18" spans="1:79" ht="15">
      <c r="A18" s="18"/>
      <c r="B18" s="17"/>
      <c r="C18" s="24"/>
      <c r="D18" s="1" t="s">
        <v>88</v>
      </c>
      <c r="E18" s="1"/>
      <c r="F18" s="1"/>
      <c r="G18" s="1"/>
      <c r="H18" s="35"/>
      <c r="I18" s="36"/>
      <c r="J18" s="36" t="s">
        <v>89</v>
      </c>
      <c r="K18" s="37"/>
      <c r="L18" s="38"/>
      <c r="M18" s="23"/>
      <c r="N18" s="23"/>
      <c r="O18" s="23"/>
      <c r="P18" s="23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</row>
    <row r="19" spans="1:79" ht="15">
      <c r="A19" s="18"/>
      <c r="B19" s="17"/>
      <c r="C19" s="24"/>
      <c r="D19" s="1"/>
      <c r="E19" s="1"/>
      <c r="F19" s="1"/>
      <c r="G19" s="1"/>
      <c r="H19" s="35"/>
      <c r="I19" s="36"/>
      <c r="J19" s="36"/>
      <c r="K19" s="37"/>
      <c r="L19" s="38"/>
      <c r="M19" s="23"/>
      <c r="N19" s="23"/>
      <c r="O19" s="23"/>
      <c r="P19" s="23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</row>
    <row r="20" spans="1:79" ht="15">
      <c r="A20" s="18"/>
      <c r="B20" s="17"/>
      <c r="C20" s="24"/>
      <c r="D20" s="1" t="s">
        <v>90</v>
      </c>
      <c r="E20" s="1"/>
      <c r="F20" s="1"/>
      <c r="G20" s="1"/>
      <c r="H20" s="35"/>
      <c r="I20" s="36"/>
      <c r="J20" s="36"/>
      <c r="K20" s="37"/>
      <c r="L20" s="38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 ht="15">
      <c r="A21" s="18"/>
      <c r="B21" s="17"/>
      <c r="C21" s="24"/>
      <c r="D21" s="1" t="s">
        <v>91</v>
      </c>
      <c r="E21" s="1"/>
      <c r="F21" s="1"/>
      <c r="G21" s="1"/>
      <c r="H21" s="35"/>
      <c r="I21" s="36"/>
      <c r="J21" s="36" t="s">
        <v>92</v>
      </c>
      <c r="K21" s="37"/>
      <c r="L21" s="38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</row>
    <row r="22" spans="1:79" ht="15">
      <c r="A22" s="18"/>
      <c r="B22" s="17"/>
      <c r="C22" s="24"/>
      <c r="D22" s="1"/>
      <c r="E22" s="1"/>
      <c r="F22" s="1"/>
      <c r="G22" s="1"/>
      <c r="H22" s="35"/>
      <c r="I22" s="36"/>
      <c r="J22" s="36"/>
      <c r="K22" s="37"/>
      <c r="L22" s="38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</row>
    <row r="23" spans="1:79" ht="15">
      <c r="A23" s="41"/>
      <c r="B23" s="42"/>
      <c r="C23" s="24"/>
      <c r="D23" s="1"/>
      <c r="E23" s="1"/>
      <c r="F23" s="1"/>
      <c r="G23" s="1"/>
      <c r="H23" s="35"/>
      <c r="I23" s="36"/>
      <c r="J23" s="36"/>
      <c r="K23" s="37"/>
      <c r="L23" s="38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</row>
    <row r="24" spans="1:79" ht="12" customHeight="1">
      <c r="A24" s="17"/>
      <c r="B24" s="17"/>
      <c r="C24" s="43"/>
      <c r="D24" s="23"/>
      <c r="E24" s="23"/>
      <c r="F24" s="23"/>
      <c r="G24" s="23"/>
      <c r="H24" s="39"/>
      <c r="I24" s="44"/>
      <c r="J24" s="44"/>
      <c r="K24" s="44"/>
      <c r="L24" s="38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</row>
    <row r="25" spans="1:79" ht="12" customHeight="1">
      <c r="A25" s="17"/>
      <c r="B25" s="17"/>
      <c r="C25" s="43"/>
      <c r="D25" s="23"/>
      <c r="E25" s="23"/>
      <c r="F25" s="23"/>
      <c r="G25" s="23"/>
      <c r="H25" s="39"/>
      <c r="I25" s="44"/>
      <c r="J25" s="44"/>
      <c r="K25" s="44"/>
      <c r="L25" s="38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</row>
    <row r="26" spans="1:79" ht="12" customHeight="1">
      <c r="A26" s="17"/>
      <c r="B26" s="17"/>
      <c r="C26" s="45"/>
      <c r="D26" s="23"/>
      <c r="E26" s="23"/>
      <c r="F26" s="23"/>
      <c r="G26" s="23"/>
      <c r="H26" s="39"/>
      <c r="I26" s="44"/>
      <c r="J26" s="39"/>
      <c r="K26" s="39"/>
      <c r="L26" s="23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</row>
    <row r="27" spans="1:79" ht="13.5" customHeight="1">
      <c r="A27" s="17"/>
      <c r="B27" s="17"/>
      <c r="C27" s="43"/>
      <c r="D27" s="23"/>
      <c r="E27" s="23"/>
      <c r="F27" s="23"/>
      <c r="G27" s="23"/>
      <c r="H27" s="39"/>
      <c r="I27" s="27"/>
      <c r="J27" s="39"/>
      <c r="K27" s="39"/>
      <c r="L27" s="23"/>
    </row>
    <row r="28" spans="1:79" ht="12" customHeight="1">
      <c r="A28" s="17"/>
      <c r="B28" s="17"/>
      <c r="C28" s="43"/>
      <c r="D28" s="23"/>
      <c r="E28" s="43"/>
      <c r="F28" s="43"/>
      <c r="G28" s="43"/>
      <c r="H28" s="39"/>
      <c r="I28" s="39"/>
      <c r="J28" s="39"/>
      <c r="K28" s="39"/>
      <c r="L28" s="23"/>
    </row>
    <row r="29" spans="1:79" ht="12" customHeight="1">
      <c r="A29" s="17"/>
      <c r="B29" s="17"/>
      <c r="C29" s="43"/>
      <c r="D29" s="23"/>
      <c r="E29" s="46"/>
      <c r="F29" s="46"/>
      <c r="G29" s="46"/>
      <c r="H29" s="39"/>
      <c r="I29" s="39"/>
      <c r="J29" s="39"/>
      <c r="K29" s="39"/>
      <c r="L29" s="23"/>
    </row>
    <row r="30" spans="1:79" ht="12" customHeight="1">
      <c r="A30" s="17"/>
      <c r="B30" s="17"/>
      <c r="C30" s="43"/>
      <c r="D30" s="47"/>
      <c r="E30" s="45"/>
      <c r="F30" s="45"/>
      <c r="G30" s="45"/>
      <c r="H30" s="39"/>
      <c r="I30" s="39"/>
      <c r="J30" s="39"/>
      <c r="K30" s="39"/>
      <c r="L30" s="23"/>
    </row>
    <row r="31" spans="1:79" ht="12" customHeight="1">
      <c r="A31" s="17"/>
      <c r="B31" s="17"/>
      <c r="C31" s="43"/>
      <c r="D31" s="23"/>
      <c r="E31" s="43"/>
      <c r="F31" s="43"/>
      <c r="G31" s="43"/>
      <c r="H31" s="39"/>
      <c r="I31" s="39"/>
      <c r="J31" s="39"/>
      <c r="K31" s="39"/>
      <c r="L31" s="23"/>
      <c r="N31" s="2"/>
      <c r="O31" s="2"/>
      <c r="P31" s="2"/>
      <c r="Q31" s="48"/>
      <c r="R31" s="2"/>
      <c r="S31" s="2"/>
      <c r="T31" s="8"/>
    </row>
    <row r="32" spans="1:79" ht="13.5" customHeight="1">
      <c r="A32" s="17"/>
      <c r="B32" s="17"/>
      <c r="C32" s="43"/>
      <c r="D32" s="23"/>
      <c r="E32" s="43"/>
      <c r="F32" s="43"/>
      <c r="G32" s="43"/>
      <c r="H32" s="39"/>
      <c r="I32" s="39"/>
      <c r="J32" s="39"/>
      <c r="K32" s="39"/>
      <c r="L32" s="23"/>
      <c r="N32" s="2"/>
      <c r="O32" s="2"/>
      <c r="P32" s="2"/>
      <c r="Q32" s="48"/>
      <c r="R32" s="2"/>
      <c r="S32" s="2"/>
      <c r="AR32" s="8"/>
    </row>
    <row r="33" spans="1:44" ht="12" customHeight="1">
      <c r="A33" s="17"/>
      <c r="B33" s="17"/>
      <c r="C33" s="43"/>
      <c r="D33" s="23"/>
      <c r="E33" s="43"/>
      <c r="F33" s="43"/>
      <c r="G33" s="43"/>
      <c r="H33" s="39"/>
      <c r="I33" s="39"/>
      <c r="J33" s="39"/>
      <c r="K33" s="39"/>
      <c r="L33" s="23"/>
      <c r="N33" s="2"/>
      <c r="O33" s="2"/>
      <c r="P33" s="2"/>
      <c r="Q33" s="48"/>
      <c r="R33" s="2"/>
      <c r="S33" s="1"/>
      <c r="AR33" s="8"/>
    </row>
    <row r="34" spans="1:44" ht="12" customHeight="1">
      <c r="A34" s="17"/>
      <c r="B34" s="17"/>
      <c r="C34" s="43"/>
      <c r="D34" s="23"/>
      <c r="E34" s="43"/>
      <c r="F34" s="43"/>
      <c r="G34" s="43"/>
      <c r="H34" s="39"/>
      <c r="I34" s="39"/>
      <c r="J34" s="39"/>
      <c r="K34" s="39"/>
      <c r="L34" s="23"/>
      <c r="N34" s="2"/>
      <c r="O34" s="2"/>
      <c r="P34" s="2"/>
      <c r="Q34" s="48"/>
      <c r="R34" s="2"/>
      <c r="S34" s="2"/>
      <c r="AR34" s="8"/>
    </row>
    <row r="35" spans="1:44" ht="12" customHeight="1">
      <c r="A35" s="17"/>
      <c r="B35" s="17"/>
      <c r="C35" s="43"/>
      <c r="D35" s="47"/>
      <c r="E35" s="45"/>
      <c r="F35" s="45"/>
      <c r="G35" s="45"/>
      <c r="H35" s="39"/>
      <c r="I35" s="39"/>
      <c r="J35" s="39"/>
      <c r="K35" s="39"/>
      <c r="L35" s="23"/>
      <c r="N35" s="2"/>
      <c r="O35" s="2"/>
      <c r="P35" s="2"/>
      <c r="Q35" s="48"/>
      <c r="R35" s="2"/>
      <c r="S35" s="2"/>
      <c r="AR35" s="8"/>
    </row>
    <row r="36" spans="1:44" ht="12" customHeight="1">
      <c r="A36" s="17"/>
      <c r="B36" s="17"/>
      <c r="C36" s="43"/>
      <c r="D36" s="23"/>
      <c r="E36" s="39"/>
      <c r="F36" s="39"/>
      <c r="G36" s="39"/>
      <c r="H36" s="39"/>
      <c r="I36" s="39"/>
      <c r="J36" s="39"/>
      <c r="K36" s="39"/>
      <c r="L36" s="23"/>
      <c r="N36" s="2"/>
      <c r="O36" s="2"/>
      <c r="P36" s="2"/>
      <c r="Q36" s="48"/>
      <c r="R36" s="2"/>
      <c r="S36" s="2"/>
      <c r="AR36" s="8"/>
    </row>
    <row r="37" spans="1:44" ht="14.25" customHeight="1">
      <c r="A37" s="17"/>
      <c r="B37" s="17"/>
      <c r="C37" s="43"/>
      <c r="D37" s="23"/>
      <c r="E37" s="39"/>
      <c r="F37" s="39"/>
      <c r="G37" s="39"/>
      <c r="H37" s="39"/>
      <c r="I37" s="39"/>
      <c r="J37" s="39"/>
      <c r="K37" s="39"/>
      <c r="L37" s="23"/>
      <c r="N37" s="2"/>
      <c r="O37" s="2"/>
      <c r="P37" s="2"/>
      <c r="Q37" s="48"/>
      <c r="R37" s="2"/>
      <c r="S37" s="2"/>
      <c r="AR37" s="8"/>
    </row>
    <row r="38" spans="1:44" ht="12" customHeight="1">
      <c r="A38" s="17"/>
      <c r="B38" s="17"/>
      <c r="C38" s="43"/>
      <c r="D38" s="23"/>
      <c r="E38" s="23"/>
      <c r="F38" s="23"/>
      <c r="G38" s="23"/>
      <c r="H38" s="39"/>
      <c r="I38" s="39"/>
      <c r="J38" s="39"/>
      <c r="K38" s="39"/>
      <c r="L38" s="23"/>
      <c r="N38" s="2"/>
      <c r="O38" s="2"/>
      <c r="P38" s="2"/>
      <c r="Q38" s="48"/>
      <c r="R38" s="2"/>
      <c r="S38" s="2"/>
      <c r="AR38" s="8"/>
    </row>
    <row r="39" spans="1:44" ht="12" customHeight="1">
      <c r="A39" s="17"/>
      <c r="B39" s="17"/>
      <c r="C39" s="43"/>
      <c r="D39" s="23"/>
      <c r="E39" s="23"/>
      <c r="F39" s="23"/>
      <c r="G39" s="23"/>
      <c r="H39" s="39"/>
      <c r="I39" s="27"/>
      <c r="J39" s="39"/>
      <c r="K39" s="39"/>
      <c r="L39" s="23"/>
      <c r="N39" s="2"/>
      <c r="O39" s="2"/>
      <c r="P39" s="2"/>
      <c r="Q39" s="48"/>
      <c r="R39" s="2"/>
      <c r="S39" s="2"/>
      <c r="AR39" s="8"/>
    </row>
    <row r="40" spans="1:44" ht="12" customHeight="1">
      <c r="A40" s="17"/>
      <c r="B40" s="17"/>
      <c r="C40" s="43"/>
      <c r="D40" s="23"/>
      <c r="E40" s="23"/>
      <c r="F40" s="23"/>
      <c r="G40" s="23"/>
      <c r="H40" s="39"/>
      <c r="I40" s="27"/>
      <c r="J40" s="39"/>
      <c r="K40" s="39"/>
      <c r="L40" s="23"/>
      <c r="N40" s="2"/>
      <c r="O40" s="2"/>
      <c r="P40" s="2"/>
      <c r="Q40" s="48"/>
      <c r="R40" s="2"/>
      <c r="S40" s="2"/>
      <c r="AR40" s="8"/>
    </row>
    <row r="41" spans="1:44" ht="12" customHeight="1">
      <c r="A41" s="17"/>
      <c r="B41" s="17"/>
      <c r="C41" s="43"/>
      <c r="D41" s="23"/>
      <c r="E41" s="23"/>
      <c r="F41" s="23"/>
      <c r="G41" s="23"/>
      <c r="H41" s="39"/>
      <c r="I41" s="27"/>
      <c r="J41" s="39"/>
      <c r="K41" s="39"/>
      <c r="L41" s="23"/>
      <c r="N41" s="2"/>
      <c r="O41" s="2"/>
      <c r="P41" s="2"/>
      <c r="Q41" s="48"/>
      <c r="R41" s="2"/>
      <c r="S41" s="2"/>
      <c r="AR41" s="8"/>
    </row>
    <row r="42" spans="1:44" ht="12" customHeight="1">
      <c r="A42" s="17"/>
      <c r="B42" s="17"/>
      <c r="C42" s="43"/>
      <c r="D42" s="23"/>
      <c r="E42" s="23"/>
      <c r="F42" s="23"/>
      <c r="G42" s="23"/>
      <c r="H42" s="39"/>
      <c r="I42" s="27"/>
      <c r="J42" s="39"/>
      <c r="K42" s="39"/>
      <c r="N42" s="2"/>
      <c r="O42" s="2"/>
      <c r="P42" s="2"/>
      <c r="Q42" s="48"/>
      <c r="R42" s="2"/>
      <c r="S42" s="2"/>
      <c r="AR42" s="8"/>
    </row>
    <row r="43" spans="1:44" ht="16.5">
      <c r="N43" s="2"/>
      <c r="O43" s="2"/>
      <c r="P43" s="2"/>
      <c r="Q43" s="48"/>
      <c r="R43" s="2"/>
      <c r="S43" s="2"/>
      <c r="AR43" s="8"/>
    </row>
    <row r="44" spans="1:44" ht="16.5">
      <c r="N44" s="2"/>
      <c r="O44" s="2"/>
      <c r="P44" s="2"/>
      <c r="Q44" s="48"/>
      <c r="R44" s="2"/>
      <c r="S44" s="2"/>
      <c r="AR44" s="8"/>
    </row>
    <row r="45" spans="1:44" ht="16.5">
      <c r="N45" s="2"/>
      <c r="O45" s="2"/>
      <c r="P45" s="2"/>
      <c r="Q45" s="48"/>
      <c r="R45" s="2"/>
      <c r="S45" s="2"/>
      <c r="AR45" s="8"/>
    </row>
    <row r="46" spans="1:44" ht="16.5">
      <c r="N46" s="50"/>
      <c r="O46" s="50"/>
      <c r="P46" s="50"/>
      <c r="Q46" s="51"/>
      <c r="R46" s="23"/>
      <c r="S46" s="8"/>
      <c r="AR46" s="8"/>
    </row>
  </sheetData>
  <sortState ref="D8:Z15">
    <sortCondition descending="1" ref="J8:J15"/>
    <sortCondition descending="1" ref="K8:K15"/>
  </sortState>
  <phoneticPr fontId="0" type="noConversion"/>
  <pageMargins left="0.78740157480314965" right="0.78740157480314965" top="0.98425196850393704" bottom="0.98425196850393704" header="0.51181102362204722" footer="0.51181102362204722"/>
  <pageSetup paperSize="9" scale="78" orientation="landscape" horizontalDpi="300" verticalDpi="300" r:id="rId1"/>
  <headerFooter alignWithMargins="0"/>
  <webPublishItems count="3">
    <webPublishItem id="30530" divId="Miesten finaali 2004_30530" sourceType="range" sourceRef="A1:AR23" destinationFile="D:\Lahti-Bowling\Kotisivut\MiestenSM\Tulokset\RoundRobin.htm"/>
    <webPublishItem id="21869" divId="Miesten finaali 2004_21869" sourceType="range" sourceRef="A1:AR24" destinationFile="D:\Lahti-Bowling\Kotisivut\MiestenSM\Tulokset\RoundRobin.htm"/>
    <webPublishItem id="11743" divId="Miesten finaali 2004_11743" sourceType="range" sourceRef="A25:K41" destinationFile="D:\Lahti-Bowling\Kotisivut\MiestenSM\Tulokset\Mitali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8 sarjaa</vt:lpstr>
      <vt:lpstr>Round Robin</vt:lpstr>
      <vt:lpstr>'Round Robin'!Tulostusalue</vt:lpstr>
    </vt:vector>
  </TitlesOfParts>
  <Company>Suomen Keilailuliitto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Keilailupiste</dc:title>
  <dc:creator>*</dc:creator>
  <cp:lastModifiedBy>Kupittaa5</cp:lastModifiedBy>
  <cp:lastPrinted>2014-11-09T13:12:41Z</cp:lastPrinted>
  <dcterms:created xsi:type="dcterms:W3CDTF">2003-05-05T09:11:01Z</dcterms:created>
  <dcterms:modified xsi:type="dcterms:W3CDTF">2014-11-09T14:09:43Z</dcterms:modified>
</cp:coreProperties>
</file>